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 s="1"/>
  <c r="G196" s="1"/>
  <c r="F13"/>
  <c r="I24" l="1"/>
  <c r="I196" s="1"/>
  <c r="J24"/>
  <c r="J196" s="1"/>
  <c r="H24"/>
  <c r="H196" s="1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<sst xmlns="http://schemas.openxmlformats.org/spreadsheetml/2006/main" count="194" uniqueCount="48">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</sst>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9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1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3">
        <v>45398</v>
      </c>
      <c r="I3" s="54"/>
      <c r="J3" s="54"/>
      <c r="K3" s="54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8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9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 t="shared" ref="G13:J13" si="0">SUM(G6:G12)</f>
        <v>5.2</v>
      </c>
      <c r="H13" s="31">
        <f t="shared" si="0"/>
        <v>5.04</v>
      </c>
      <c r="I13" s="31">
        <f t="shared" si="0"/>
        <v>53.699999999999996</v>
      </c>
      <c r="J13" s="31">
        <f t="shared" si="0"/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 t="shared" ref="G23:J23" si="1">SUM(G14:G22)</f>
        <v>8.1</v>
      </c>
      <c r="H23" s="31">
        <f t="shared" si="1"/>
        <v>20.45</v>
      </c>
      <c r="I23" s="31">
        <f t="shared" si="1"/>
        <v>61.65</v>
      </c>
      <c r="J23" s="31">
        <f t="shared" si="1"/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5" t="s">
        <v>41</v>
      </c>
      <c r="D24" s="56"/>
      <c r="E24" s="38"/>
      <c r="F24" s="39">
        <f>F13+F23</f>
        <v>830</v>
      </c>
      <c r="G24" s="39">
        <f t="shared" ref="G24:J24" si="2">G13+G23</f>
        <v>13.3</v>
      </c>
      <c r="H24" s="39">
        <f t="shared" si="2"/>
        <v>25.49</v>
      </c>
      <c r="I24" s="39">
        <f t="shared" si="2"/>
        <v>115.35</v>
      </c>
      <c r="J24" s="39">
        <f t="shared" si="2"/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3">SUM(G25:G31)</f>
        <v>0</v>
      </c>
      <c r="H32" s="31">
        <f t="shared" ref="H32" si="4">SUM(H25:H31)</f>
        <v>0</v>
      </c>
      <c r="I32" s="31">
        <f t="shared" ref="I32" si="5">SUM(I25:I31)</f>
        <v>0</v>
      </c>
      <c r="J32" s="31">
        <f t="shared" ref="J32" si="6"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 t="shared" ref="G42" si="7">SUM(G33:G41)</f>
        <v>0</v>
      </c>
      <c r="H42" s="31">
        <f t="shared" ref="H42" si="8">SUM(H33:H41)</f>
        <v>0</v>
      </c>
      <c r="I42" s="31">
        <f t="shared" ref="I42" si="9">SUM(I33:I41)</f>
        <v>0</v>
      </c>
      <c r="J42" s="31">
        <f t="shared" ref="J42" si="10"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5" t="s">
        <v>41</v>
      </c>
      <c r="D43" s="56"/>
      <c r="E43" s="38"/>
      <c r="F43" s="39">
        <f>F32+F42</f>
        <v>0</v>
      </c>
      <c r="G43" s="39">
        <f t="shared" ref="G43" si="11">G32+G42</f>
        <v>0</v>
      </c>
      <c r="H43" s="39">
        <f t="shared" ref="H43" si="12">H32+H42</f>
        <v>0</v>
      </c>
      <c r="I43" s="39">
        <f t="shared" ref="I43" si="13">I32+I42</f>
        <v>0</v>
      </c>
      <c r="J43" s="39">
        <f t="shared" ref="J43" si="14"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5">SUM(G44:G50)</f>
        <v>0</v>
      </c>
      <c r="H51" s="31">
        <f t="shared" ref="H51" si="16">SUM(H44:H50)</f>
        <v>0</v>
      </c>
      <c r="I51" s="31">
        <f t="shared" ref="I51" si="17">SUM(I44:I50)</f>
        <v>0</v>
      </c>
      <c r="J51" s="31">
        <f t="shared" ref="J51" si="18"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" si="22"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5" t="s">
        <v>41</v>
      </c>
      <c r="D62" s="56"/>
      <c r="E62" s="38"/>
      <c r="F62" s="39">
        <f>F51+F61</f>
        <v>0</v>
      </c>
      <c r="G62" s="39">
        <f t="shared" ref="G62" si="23">G51+G61</f>
        <v>0</v>
      </c>
      <c r="H62" s="39">
        <f t="shared" ref="H62" si="24">H51+H61</f>
        <v>0</v>
      </c>
      <c r="I62" s="39">
        <f t="shared" ref="I62" si="25">I51+I61</f>
        <v>0</v>
      </c>
      <c r="J62" s="39">
        <f t="shared" ref="J62" si="26"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27">SUM(G63:G69)</f>
        <v>0</v>
      </c>
      <c r="H70" s="31">
        <f t="shared" ref="H70" si="28">SUM(H63:H69)</f>
        <v>0</v>
      </c>
      <c r="I70" s="31">
        <f t="shared" ref="I70" si="29">SUM(I63:I69)</f>
        <v>0</v>
      </c>
      <c r="J70" s="31">
        <f t="shared" ref="J70" si="30"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" si="34"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5" t="s">
        <v>41</v>
      </c>
      <c r="D81" s="56"/>
      <c r="E81" s="38"/>
      <c r="F81" s="39">
        <f>F70+F80</f>
        <v>0</v>
      </c>
      <c r="G81" s="39">
        <f t="shared" ref="G81" si="35">G70+G80</f>
        <v>0</v>
      </c>
      <c r="H81" s="39">
        <f t="shared" ref="H81" si="36">H70+H80</f>
        <v>0</v>
      </c>
      <c r="I81" s="39">
        <f t="shared" ref="I81" si="37">I70+I80</f>
        <v>0</v>
      </c>
      <c r="J81" s="39">
        <f t="shared" ref="J81" si="38"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39">SUM(G82:G88)</f>
        <v>0</v>
      </c>
      <c r="H89" s="31">
        <f t="shared" ref="H89" si="40">SUM(H82:H88)</f>
        <v>0</v>
      </c>
      <c r="I89" s="31">
        <f t="shared" ref="I89" si="41">SUM(I82:I88)</f>
        <v>0</v>
      </c>
      <c r="J89" s="31">
        <f t="shared" ref="J89" si="42"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" si="46"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5" t="s">
        <v>41</v>
      </c>
      <c r="D100" s="56"/>
      <c r="E100" s="38"/>
      <c r="F100" s="39">
        <f>F89+F99</f>
        <v>0</v>
      </c>
      <c r="G100" s="39">
        <f t="shared" ref="G100" si="47">G89+G99</f>
        <v>0</v>
      </c>
      <c r="H100" s="39">
        <f t="shared" ref="H100" si="48">H89+H99</f>
        <v>0</v>
      </c>
      <c r="I100" s="39">
        <f t="shared" ref="I100" si="49">I89+I99</f>
        <v>0</v>
      </c>
      <c r="J100" s="39">
        <f t="shared" ref="J100" si="50"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1">SUM(G101:G107)</f>
        <v>0</v>
      </c>
      <c r="H108" s="31">
        <f t="shared" si="51"/>
        <v>0</v>
      </c>
      <c r="I108" s="31">
        <f t="shared" si="51"/>
        <v>0</v>
      </c>
      <c r="J108" s="31">
        <f t="shared" si="51"/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 t="shared" ref="G118:J118" si="52">SUM(G109:G117)</f>
        <v>0</v>
      </c>
      <c r="H118" s="31">
        <f t="shared" si="52"/>
        <v>0</v>
      </c>
      <c r="I118" s="31">
        <f t="shared" si="52"/>
        <v>0</v>
      </c>
      <c r="J118" s="31">
        <f t="shared" si="52"/>
        <v>0</v>
      </c>
      <c r="K118" s="46"/>
    </row>
    <row r="119" spans="1:11" ht="15">
      <c r="A119" s="36">
        <f>A101</f>
        <v>2</v>
      </c>
      <c r="B119" s="37">
        <f>B101</f>
        <v>1</v>
      </c>
      <c r="C119" s="55" t="s">
        <v>41</v>
      </c>
      <c r="D119" s="56"/>
      <c r="E119" s="38"/>
      <c r="F119" s="39">
        <f>F108+F118</f>
        <v>0</v>
      </c>
      <c r="G119" s="39">
        <f t="shared" ref="G119" si="53">G108+G118</f>
        <v>0</v>
      </c>
      <c r="H119" s="39">
        <f t="shared" ref="H119" si="54">H108+H118</f>
        <v>0</v>
      </c>
      <c r="I119" s="39">
        <f t="shared" ref="I119" si="55">I108+I118</f>
        <v>0</v>
      </c>
      <c r="J119" s="39">
        <f t="shared" ref="J119" si="56"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57">SUM(G120:G126)</f>
        <v>0</v>
      </c>
      <c r="H127" s="31">
        <f t="shared" si="57"/>
        <v>0</v>
      </c>
      <c r="I127" s="31">
        <f t="shared" si="57"/>
        <v>0</v>
      </c>
      <c r="J127" s="31">
        <f t="shared" si="57"/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 t="shared" ref="G137:J137" si="58">SUM(G128:G136)</f>
        <v>0</v>
      </c>
      <c r="H137" s="31">
        <f t="shared" si="58"/>
        <v>0</v>
      </c>
      <c r="I137" s="31">
        <f t="shared" si="58"/>
        <v>0</v>
      </c>
      <c r="J137" s="31">
        <f t="shared" si="58"/>
        <v>0</v>
      </c>
      <c r="K137" s="46"/>
    </row>
    <row r="138" spans="1:11" ht="15">
      <c r="A138" s="42">
        <f>A120</f>
        <v>2</v>
      </c>
      <c r="B138" s="42">
        <f>B120</f>
        <v>2</v>
      </c>
      <c r="C138" s="55" t="s">
        <v>41</v>
      </c>
      <c r="D138" s="56"/>
      <c r="E138" s="38"/>
      <c r="F138" s="39">
        <f>F127+F137</f>
        <v>0</v>
      </c>
      <c r="G138" s="39">
        <f t="shared" ref="G138" si="59">G127+G137</f>
        <v>0</v>
      </c>
      <c r="H138" s="39">
        <f t="shared" ref="H138" si="60">H127+H137</f>
        <v>0</v>
      </c>
      <c r="I138" s="39">
        <f t="shared" ref="I138" si="61">I127+I137</f>
        <v>0</v>
      </c>
      <c r="J138" s="39">
        <f t="shared" ref="J138" si="62"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63">SUM(G139:G145)</f>
        <v>0</v>
      </c>
      <c r="H146" s="31">
        <f t="shared" si="63"/>
        <v>0</v>
      </c>
      <c r="I146" s="31">
        <f t="shared" si="63"/>
        <v>0</v>
      </c>
      <c r="J146" s="31">
        <f t="shared" si="63"/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 t="shared" ref="G156:J156" si="64">SUM(G147:G155)</f>
        <v>0</v>
      </c>
      <c r="H156" s="31">
        <f t="shared" si="64"/>
        <v>0</v>
      </c>
      <c r="I156" s="31">
        <f t="shared" si="64"/>
        <v>0</v>
      </c>
      <c r="J156" s="31">
        <f t="shared" si="64"/>
        <v>0</v>
      </c>
      <c r="K156" s="46"/>
    </row>
    <row r="157" spans="1:11" ht="15">
      <c r="A157" s="36">
        <f>A139</f>
        <v>2</v>
      </c>
      <c r="B157" s="37">
        <f>B139</f>
        <v>3</v>
      </c>
      <c r="C157" s="55" t="s">
        <v>41</v>
      </c>
      <c r="D157" s="56"/>
      <c r="E157" s="38"/>
      <c r="F157" s="39">
        <f>F146+F156</f>
        <v>0</v>
      </c>
      <c r="G157" s="39">
        <f t="shared" ref="G157" si="65">G146+G156</f>
        <v>0</v>
      </c>
      <c r="H157" s="39">
        <f t="shared" ref="H157" si="66">H146+H156</f>
        <v>0</v>
      </c>
      <c r="I157" s="39">
        <f t="shared" ref="I157" si="67">I146+I156</f>
        <v>0</v>
      </c>
      <c r="J157" s="39">
        <f t="shared" ref="J157" si="68"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69">SUM(G158:G164)</f>
        <v>0</v>
      </c>
      <c r="H165" s="31">
        <f t="shared" si="69"/>
        <v>0</v>
      </c>
      <c r="I165" s="31">
        <f t="shared" si="69"/>
        <v>0</v>
      </c>
      <c r="J165" s="31">
        <f t="shared" si="69"/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 t="shared" ref="G175:J175" si="70">SUM(G166:G174)</f>
        <v>0</v>
      </c>
      <c r="H175" s="31">
        <f t="shared" si="70"/>
        <v>0</v>
      </c>
      <c r="I175" s="31">
        <f t="shared" si="70"/>
        <v>0</v>
      </c>
      <c r="J175" s="31">
        <f t="shared" si="70"/>
        <v>0</v>
      </c>
      <c r="K175" s="46"/>
    </row>
    <row r="176" spans="1:11" ht="15">
      <c r="A176" s="36">
        <f>A158</f>
        <v>2</v>
      </c>
      <c r="B176" s="37">
        <f>B158</f>
        <v>4</v>
      </c>
      <c r="C176" s="55" t="s">
        <v>41</v>
      </c>
      <c r="D176" s="56"/>
      <c r="E176" s="38"/>
      <c r="F176" s="39">
        <f>F165+F175</f>
        <v>0</v>
      </c>
      <c r="G176" s="39">
        <f t="shared" ref="G176" si="71">G165+G175</f>
        <v>0</v>
      </c>
      <c r="H176" s="39">
        <f t="shared" ref="H176" si="72">H165+H175</f>
        <v>0</v>
      </c>
      <c r="I176" s="39">
        <f t="shared" ref="I176" si="73">I165+I175</f>
        <v>0</v>
      </c>
      <c r="J176" s="39">
        <f t="shared" ref="J176" si="74"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75">SUM(G177:G183)</f>
        <v>0</v>
      </c>
      <c r="H184" s="31">
        <f t="shared" si="75"/>
        <v>0</v>
      </c>
      <c r="I184" s="31">
        <f t="shared" si="75"/>
        <v>0</v>
      </c>
      <c r="J184" s="31">
        <f t="shared" si="75"/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 t="shared" ref="G194:J194" si="76">SUM(G185:G193)</f>
        <v>0</v>
      </c>
      <c r="H194" s="31">
        <f t="shared" si="76"/>
        <v>0</v>
      </c>
      <c r="I194" s="31">
        <f t="shared" si="76"/>
        <v>0</v>
      </c>
      <c r="J194" s="31">
        <f t="shared" si="76"/>
        <v>0</v>
      </c>
      <c r="K194" s="46"/>
    </row>
    <row r="195" spans="1:11" ht="15">
      <c r="A195" s="36">
        <f>A177</f>
        <v>2</v>
      </c>
      <c r="B195" s="37">
        <f>B177</f>
        <v>5</v>
      </c>
      <c r="C195" s="55" t="s">
        <v>41</v>
      </c>
      <c r="D195" s="56"/>
      <c r="E195" s="38"/>
      <c r="F195" s="39">
        <f>F184+F194</f>
        <v>0</v>
      </c>
      <c r="G195" s="39">
        <f t="shared" ref="G195" si="77">G184+G194</f>
        <v>0</v>
      </c>
      <c r="H195" s="39">
        <f t="shared" ref="H195" si="78">H184+H194</f>
        <v>0</v>
      </c>
      <c r="I195" s="39">
        <f t="shared" ref="I195" si="79">I184+I194</f>
        <v>0</v>
      </c>
      <c r="J195" s="39">
        <f t="shared" ref="J195" si="80">J184+J194</f>
        <v>0</v>
      </c>
      <c r="K195" s="39"/>
    </row>
    <row r="196" spans="1:11">
      <c r="A196" s="47"/>
      <c r="B196" s="48"/>
      <c r="C196" s="57" t="s">
        <v>42</v>
      </c>
      <c r="D196" s="57"/>
      <c r="E196" s="57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 t="shared" ref="G196:J196" si="81">(G24+G43+G62+G81+G100+G119+G138+G157+G176+G195)/(IF(G24=0,0,1)+IF(G43=0,0,1)+IF(G62=0,0,1)+IF(G81=0,0,1)+IF(G100=0,0,1)+IF(G119=0,0,1)+IF(G138=0,0,1)+IF(G157=0,0,1)+IF(G176=0,0,1)+IF(G195=0,0,1))</f>
        <v>13.3</v>
      </c>
      <c r="H196" s="49">
        <f t="shared" si="81"/>
        <v>25.49</v>
      </c>
      <c r="I196" s="49">
        <f t="shared" si="81"/>
        <v>115.35</v>
      </c>
      <c r="J196" s="49">
        <f t="shared" si="81"/>
        <v>781.7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2024-04-15T10:02:27Z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